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/>
</workbook>
</file>

<file path=xl/sharedStrings.xml><?xml version="1.0" encoding="utf-8"?>
<sst xmlns="http://schemas.openxmlformats.org/spreadsheetml/2006/main" count="136" uniqueCount="82">
  <si>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</si>
  <si>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</si>
  <si>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</si>
  <si>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</si>
  <si>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</si>
  <si>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</si>
  <si>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</si>
  <si>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</si>
  <si>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</si>
  <si>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</si>
  <si>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</si>
  <si>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</si>
  <si>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</si>
  <si>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</si>
  <si>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</si>
  <si>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</si>
  <si>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</si>
  <si>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</si>
  <si>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</si>
  <si>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</si>
  <si>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</si>
  <si>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</si>
  <si>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</si>
  <si>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</si>
  <si>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</si>
  <si>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</si>
  <si>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</si>
  <si>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</si>
  <si>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</si>
  <si>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</si>
  <si>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</si>
  <si>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</si>
  <si>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</si>
  <si>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</si>
  <si>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</si>
  <si>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</si>
  <si>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</si>
  <si>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</si>
  <si>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</si>
  <si>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</si>
  <si>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</si>
  <si>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</si>
  <si>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</si>
  <si>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</si>
  <si>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</si>
  <si>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</si>
  <si>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</si>
  <si>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</si>
  <si>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</si>
  <si>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</si>
  <si>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звітність</t>
  </si>
  <si>
    <t>од.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</si>
  <si>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</si>
  <si>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</si>
  <si>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</si>
  <si>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</si>
  <si>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</si>
  <si>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 xml:space="preserve"> 
 ( 0213112 )
</t>
  </si>
  <si>
    <t xml:space="preserve"> ( 1040 )</t>
  </si>
  <si>
    <t>Заходи державної політики з питань дітей та їх соціального захисту</t>
  </si>
  <si>
    <t>Реалізація державної політики у сфері соціально-правового захисту дітей</t>
  </si>
  <si>
    <t>Створення умов для забезпечення прав дітей, у тому числі тих, які виховуються в сім’ях, які неспроможні або не бажають виконувати виховні функції. Створення належних умов для забезпечення реалізації права кожної дитини на виховання в сімейному середовищі, попередження  дитячої бездоглядності, безпритульності та соціального сирітства. Забезпечення соціально-правового захисту дітей.</t>
  </si>
  <si>
    <t>Створення умов для забезпечення прав дітей, у тому числі тих, які виховуються в сім’ях, які неспроможні або не бажають виконувати виховні функції</t>
  </si>
  <si>
    <t xml:space="preserve">Створення умов для забезпечення прав дітей, у тому числі тих, які виховуються в сім’ях, які неспроможні або не бажають виконувати виховні функції </t>
  </si>
  <si>
    <t xml:space="preserve">Програма попередження дитячої безпритульності та бездогляності, розвитку сімейних форм виховання дітей сиріт, дітей позбавлених батьківського піклування на 2017-2021 роки </t>
  </si>
  <si>
    <t>кількість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</si>
  <si>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сім'ї та дитячі будинки сімейного типу</t>
  </si>
  <si>
    <t>календарний план</t>
  </si>
  <si>
    <t xml:space="preserve">кількість учасників регіональних заходів державної політики з питань дітей </t>
  </si>
  <si>
    <t>осіб</t>
  </si>
  <si>
    <t>середні витрати на проведення одного регіонального заходу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</si>
  <si>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</si>
  <si>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динаміка зменшення кількості дітей, які перебувають у складних життєвих обставинах порівняно з минулим роком</t>
  </si>
  <si>
    <t>динаміка збільшення кількості дітей, охоплених регіональними заходами державної політики з питань дітей порівняно з попереднім роком</t>
  </si>
  <si>
    <t>частка дітей-сиріт та дітей, позбавлених батьківського піклування, влаштованих у прийомні сім'ї та дитячі будинки сімейного типу від загальної кількості дітей-сиріт та дітей, позбавлених батьківського піклування</t>
  </si>
  <si>
    <t>%</t>
  </si>
  <si>
    <t>Відхилення фактичних показників від планових за результатами 2019 року пояснюється економією коштів в результаті проведення процедури закупівель паливно-мастильних матеріалів.</t>
  </si>
  <si>
    <t xml:space="preserve">Причини відхилення в тому, що фактична кількість дітей, які перебувають у складних життєвих обставинах  більша ніж очікувалось та  дітей-сиріт та дітей, позбавлених батьківського піклування, було влаштовано у прийомні сім'ї та дитячі будинки сімейного типу меньше ніж було заплановано.Тому не зважаючи на зменшення загальної  кількості дітей-сиріт та дітей, позбавлених батьківського піклування в районі, показники якості не виконані. </t>
  </si>
  <si>
    <t xml:space="preserve">Відсутність бажаючих взяти під опіку дитину-сироту або дитину, позбавлену батьківського піклування. </t>
  </si>
  <si>
    <t>Відхилення фактичних показників від планових за результатами 2019 року пояснюється економією коштів 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 неспроможні або не бажають виконувати виховні функції, за утриманням, умовами проживання та розвитком дітей, які проживають з особами що замінують батьків.</t>
  </si>
  <si>
    <t xml:space="preserve">Відхилення фактичних показників затрат від планових за результатами 2019 року пояснюється економією коштів 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 неспроможні або не бажають виконувати виховні функції, за утриманням, умовами проживання та розвитком дітей, які проживають з особами що замінують батьків. Відхилення фактичного показника продукту від запланованого пояснюється відсутністю бажаючих взяти під опіку дитину-сироту або дитину, позбавлену батьківського піклування. Фактична кількість дітей, які перебувають у складних життєвих обставинах  більша ніж очікувалось та  дітей-сиріт та дітей, позбавлених батьківського піклування, було влаштовано у прийомні сім'ї та дитячі будинки сімейного типу меньше ніж було заплановано.Тому не зважаючи на зменшення загальної  кількості дітей-сиріт та дітей, позбавлених батьківського піклування в районі, показники якості не виконані. </t>
  </si>
  <si>
    <t>Виконання бюджетної програми у 2019 році забезпечило реалізацію державної політики у сфері соціально-правового захисту дітей. Мета програми щодо забезпечення соціально-правового захисту дітей, в тому числі тих, які виховуються в сім’ях, які неспроможні або не бажають виконувати виховні функції та дітей, які проживають з особами, що замінують батьків досягнута. Робота  щодо створення належних умов для забезпечення реалізації права кожної дитини на виховання в сімейному середовищі постійно ведеться. Безпритульних та бездоглядних дітей в районі немає.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</si>
</sst>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60">
      <selection activeCell="F54" sqref="F53:F54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27" t="s">
        <v>42</v>
      </c>
      <c r="K1" s="27"/>
      <c r="L1" s="27"/>
      <c r="M1" s="27"/>
    </row>
    <row r="2" spans="10:13" ht="15.75">
      <c r="J2" s="27"/>
      <c r="K2" s="27"/>
      <c r="L2" s="27"/>
      <c r="M2" s="27"/>
    </row>
    <row r="3" spans="10:13" ht="15.75">
      <c r="J3" s="27"/>
      <c r="K3" s="27"/>
      <c r="L3" s="27"/>
      <c r="M3" s="27"/>
    </row>
    <row r="4" spans="1:13" ht="18.7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34.5" customHeight="1">
      <c r="A5" s="33" t="s">
        <v>47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28" t="s">
        <v>0</v>
      </c>
      <c r="B6" s="13" t="s">
        <v>43</v>
      </c>
      <c r="C6" s="11"/>
      <c r="D6" s="14"/>
      <c r="E6" s="30" t="s">
        <v>44</v>
      </c>
      <c r="F6" s="30"/>
      <c r="G6" s="30"/>
      <c r="H6" s="30"/>
      <c r="I6" s="30"/>
      <c r="J6" s="30"/>
      <c r="K6" s="30"/>
      <c r="L6" s="30"/>
      <c r="M6" s="30"/>
    </row>
    <row r="7" spans="1:13" ht="15" customHeight="1">
      <c r="A7" s="28"/>
      <c r="B7" s="10" t="s">
        <v>45</v>
      </c>
      <c r="C7" s="11"/>
      <c r="D7"/>
      <c r="E7" s="31" t="s">
        <v>14</v>
      </c>
      <c r="F7" s="31"/>
      <c r="G7" s="31"/>
      <c r="H7" s="31"/>
      <c r="I7" s="31"/>
      <c r="J7" s="31"/>
      <c r="K7" s="31"/>
      <c r="L7" s="31"/>
      <c r="M7" s="31"/>
    </row>
    <row r="8" spans="1:13" ht="15.75">
      <c r="A8" s="28" t="s">
        <v>1</v>
      </c>
      <c r="B8" s="13" t="s">
        <v>46</v>
      </c>
      <c r="C8" s="11"/>
      <c r="D8" s="14"/>
      <c r="E8" s="30" t="s">
        <v>44</v>
      </c>
      <c r="F8" s="30"/>
      <c r="G8" s="30"/>
      <c r="H8" s="30"/>
      <c r="I8" s="30"/>
      <c r="J8" s="30"/>
      <c r="K8" s="30"/>
      <c r="L8" s="30"/>
      <c r="M8" s="30"/>
    </row>
    <row r="9" spans="1:13" ht="15" customHeight="1">
      <c r="A9" s="28"/>
      <c r="B9" s="10" t="s">
        <v>45</v>
      </c>
      <c r="C9" s="11"/>
      <c r="D9"/>
      <c r="E9" s="35" t="s">
        <v>13</v>
      </c>
      <c r="F9" s="35"/>
      <c r="G9" s="35"/>
      <c r="H9" s="35"/>
      <c r="I9" s="35"/>
      <c r="J9" s="35"/>
      <c r="K9" s="35"/>
      <c r="L9" s="35"/>
      <c r="M9" s="35"/>
    </row>
    <row r="10" spans="1:13" ht="24" customHeight="1">
      <c r="A10" s="28" t="s">
        <v>2</v>
      </c>
      <c r="B10" s="23" t="s">
        <v>57</v>
      </c>
      <c r="C10" s="13" t="s">
        <v>58</v>
      </c>
      <c r="D10" s="14"/>
      <c r="E10" s="30" t="s">
        <v>59</v>
      </c>
      <c r="F10" s="30"/>
      <c r="G10" s="30"/>
      <c r="H10" s="30"/>
      <c r="I10" s="30"/>
      <c r="J10" s="30"/>
      <c r="K10" s="30"/>
      <c r="L10" s="30"/>
      <c r="M10" s="30"/>
    </row>
    <row r="11" spans="1:13" ht="15" customHeight="1">
      <c r="A11" s="28"/>
      <c r="B11" s="2" t="s">
        <v>45</v>
      </c>
      <c r="C11" s="2" t="s">
        <v>3</v>
      </c>
      <c r="D11"/>
      <c r="E11" s="31" t="s">
        <v>15</v>
      </c>
      <c r="F11" s="31"/>
      <c r="G11" s="31"/>
      <c r="H11" s="31"/>
      <c r="I11" s="31"/>
      <c r="J11" s="31"/>
      <c r="K11" s="31"/>
      <c r="L11" s="31"/>
      <c r="M11" s="31"/>
    </row>
    <row r="12" spans="1:13" ht="19.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ht="15.75">
      <c r="A13" s="1"/>
    </row>
    <row r="14" spans="1:13" ht="31.5">
      <c r="A14" s="4" t="s">
        <v>24</v>
      </c>
      <c r="B14" s="32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9.5" customHeight="1">
      <c r="A15" s="4">
        <v>1</v>
      </c>
      <c r="B15" s="32" t="s">
        <v>60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ht="15.75">
      <c r="A16" s="1"/>
    </row>
    <row r="17" ht="15.75">
      <c r="A17" s="6" t="s">
        <v>29</v>
      </c>
    </row>
    <row r="18" spans="1:13" ht="49.5" customHeight="1">
      <c r="A18" s="40" t="s">
        <v>61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ht="15.75">
      <c r="A19" s="6" t="s">
        <v>30</v>
      </c>
    </row>
    <row r="20" ht="15.75">
      <c r="A20" s="1"/>
    </row>
    <row r="21" spans="1:13" ht="32.25" customHeight="1">
      <c r="A21" s="4" t="s">
        <v>24</v>
      </c>
      <c r="B21" s="32" t="s">
        <v>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9.5" customHeight="1">
      <c r="A22" s="4">
        <v>1</v>
      </c>
      <c r="B22" s="37" t="s">
        <v>62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ht="15.75">
      <c r="A23" s="1"/>
    </row>
    <row r="24" ht="15.75">
      <c r="A24" s="6" t="s">
        <v>31</v>
      </c>
    </row>
    <row r="25" spans="2:12" ht="15.75" customHeight="1">
      <c r="B25" s="9"/>
      <c r="L25" s="9" t="s">
        <v>26</v>
      </c>
    </row>
    <row r="26" ht="15.75">
      <c r="A26" s="1"/>
    </row>
    <row r="27" spans="1:26" ht="30" customHeight="1">
      <c r="A27" s="32" t="s">
        <v>24</v>
      </c>
      <c r="B27" s="32" t="s">
        <v>32</v>
      </c>
      <c r="C27" s="32"/>
      <c r="D27" s="32"/>
      <c r="E27" s="32" t="s">
        <v>17</v>
      </c>
      <c r="F27" s="32"/>
      <c r="G27" s="32"/>
      <c r="H27" s="32" t="s">
        <v>33</v>
      </c>
      <c r="I27" s="32"/>
      <c r="J27" s="32"/>
      <c r="K27" s="32" t="s">
        <v>18</v>
      </c>
      <c r="L27" s="32"/>
      <c r="M27" s="32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33" customHeight="1">
      <c r="A28" s="32"/>
      <c r="B28" s="32"/>
      <c r="C28" s="32"/>
      <c r="D28" s="32"/>
      <c r="E28" s="4" t="s">
        <v>19</v>
      </c>
      <c r="F28" s="4" t="s">
        <v>20</v>
      </c>
      <c r="G28" s="4" t="s">
        <v>21</v>
      </c>
      <c r="H28" s="4" t="s">
        <v>19</v>
      </c>
      <c r="I28" s="4" t="s">
        <v>20</v>
      </c>
      <c r="J28" s="4" t="s">
        <v>21</v>
      </c>
      <c r="K28" s="4" t="s">
        <v>19</v>
      </c>
      <c r="L28" s="4" t="s">
        <v>20</v>
      </c>
      <c r="M28" s="4" t="s">
        <v>21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32">
        <v>2</v>
      </c>
      <c r="C29" s="32"/>
      <c r="D29" s="32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57.75" customHeight="1">
      <c r="A30" s="4"/>
      <c r="B30" s="34" t="s">
        <v>63</v>
      </c>
      <c r="C30" s="34"/>
      <c r="D30" s="34"/>
      <c r="E30" s="4">
        <v>18000</v>
      </c>
      <c r="F30" s="4"/>
      <c r="G30" s="4">
        <f>E30+F30</f>
        <v>18000</v>
      </c>
      <c r="H30" s="4">
        <v>17987.94</v>
      </c>
      <c r="I30" s="4"/>
      <c r="J30" s="4">
        <f>H30+I30</f>
        <v>17987.94</v>
      </c>
      <c r="K30" s="4">
        <f>H30-E30</f>
        <v>-12.06000000000131</v>
      </c>
      <c r="L30" s="15">
        <f>I30-F30</f>
        <v>0</v>
      </c>
      <c r="M30" s="4">
        <f>K30+L30</f>
        <v>-12.06000000000131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"/>
      <c r="B31" s="32" t="s">
        <v>21</v>
      </c>
      <c r="C31" s="32"/>
      <c r="D31" s="32"/>
      <c r="E31" s="4">
        <f>SUM(E30)</f>
        <v>18000</v>
      </c>
      <c r="F31" s="15">
        <f aca="true" t="shared" si="0" ref="F31:M31">SUM(F30)</f>
        <v>0</v>
      </c>
      <c r="G31" s="15">
        <f t="shared" si="0"/>
        <v>18000</v>
      </c>
      <c r="H31" s="15">
        <f t="shared" si="0"/>
        <v>17987.94</v>
      </c>
      <c r="I31" s="15">
        <f t="shared" si="0"/>
        <v>0</v>
      </c>
      <c r="J31" s="15">
        <f t="shared" si="0"/>
        <v>17987.94</v>
      </c>
      <c r="K31" s="15">
        <f t="shared" si="0"/>
        <v>-12.06000000000131</v>
      </c>
      <c r="L31" s="15">
        <f t="shared" si="0"/>
        <v>0</v>
      </c>
      <c r="M31" s="15">
        <f t="shared" si="0"/>
        <v>-12.06000000000131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37" t="s">
        <v>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61.5" customHeight="1">
      <c r="A33" s="44" t="s">
        <v>79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ht="33" customHeight="1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ht="15.75">
      <c r="K35" s="3" t="s">
        <v>26</v>
      </c>
    </row>
    <row r="36" ht="15.75">
      <c r="A36" s="1"/>
    </row>
    <row r="37" spans="1:13" ht="31.5" customHeight="1">
      <c r="A37" s="32" t="s">
        <v>4</v>
      </c>
      <c r="B37" s="32" t="s">
        <v>36</v>
      </c>
      <c r="C37" s="32"/>
      <c r="D37" s="32"/>
      <c r="E37" s="32" t="s">
        <v>17</v>
      </c>
      <c r="F37" s="32"/>
      <c r="G37" s="32"/>
      <c r="H37" s="32" t="s">
        <v>33</v>
      </c>
      <c r="I37" s="32"/>
      <c r="J37" s="32"/>
      <c r="K37" s="32" t="s">
        <v>18</v>
      </c>
      <c r="L37" s="32"/>
      <c r="M37" s="32"/>
    </row>
    <row r="38" spans="1:13" ht="33.75" customHeight="1">
      <c r="A38" s="32"/>
      <c r="B38" s="32"/>
      <c r="C38" s="32"/>
      <c r="D38" s="32"/>
      <c r="E38" s="4" t="s">
        <v>19</v>
      </c>
      <c r="F38" s="4" t="s">
        <v>20</v>
      </c>
      <c r="G38" s="4" t="s">
        <v>21</v>
      </c>
      <c r="H38" s="4" t="s">
        <v>19</v>
      </c>
      <c r="I38" s="4" t="s">
        <v>20</v>
      </c>
      <c r="J38" s="4" t="s">
        <v>21</v>
      </c>
      <c r="K38" s="4" t="s">
        <v>19</v>
      </c>
      <c r="L38" s="4" t="s">
        <v>20</v>
      </c>
      <c r="M38" s="4" t="s">
        <v>21</v>
      </c>
    </row>
    <row r="39" spans="1:13" ht="15.75">
      <c r="A39" s="4">
        <v>1</v>
      </c>
      <c r="B39" s="32">
        <v>2</v>
      </c>
      <c r="C39" s="32"/>
      <c r="D39" s="32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86.25" customHeight="1">
      <c r="A40" s="4"/>
      <c r="B40" s="32" t="s">
        <v>64</v>
      </c>
      <c r="C40" s="32"/>
      <c r="D40" s="32"/>
      <c r="E40" s="4">
        <f>E30</f>
        <v>18000</v>
      </c>
      <c r="F40" s="15">
        <f aca="true" t="shared" si="1" ref="F40:M40">F30</f>
        <v>0</v>
      </c>
      <c r="G40" s="15">
        <f t="shared" si="1"/>
        <v>18000</v>
      </c>
      <c r="H40" s="15">
        <f t="shared" si="1"/>
        <v>17987.94</v>
      </c>
      <c r="I40" s="15">
        <f t="shared" si="1"/>
        <v>0</v>
      </c>
      <c r="J40" s="15">
        <f t="shared" si="1"/>
        <v>17987.94</v>
      </c>
      <c r="K40" s="15">
        <f t="shared" si="1"/>
        <v>-12.06000000000131</v>
      </c>
      <c r="L40" s="15">
        <f t="shared" si="1"/>
        <v>0</v>
      </c>
      <c r="M40" s="15">
        <f t="shared" si="1"/>
        <v>-12.06000000000131</v>
      </c>
    </row>
    <row r="41" ht="15.75">
      <c r="A41" s="1"/>
    </row>
    <row r="42" ht="15.75">
      <c r="A42" s="6" t="s">
        <v>37</v>
      </c>
    </row>
    <row r="43" ht="15.75">
      <c r="A43" s="1"/>
    </row>
    <row r="44" spans="1:13" ht="53.25" customHeight="1">
      <c r="A44" s="32" t="s">
        <v>4</v>
      </c>
      <c r="B44" s="32" t="s">
        <v>22</v>
      </c>
      <c r="C44" s="32" t="s">
        <v>6</v>
      </c>
      <c r="D44" s="32" t="s">
        <v>7</v>
      </c>
      <c r="E44" s="32" t="s">
        <v>17</v>
      </c>
      <c r="F44" s="32"/>
      <c r="G44" s="32"/>
      <c r="H44" s="32" t="s">
        <v>38</v>
      </c>
      <c r="I44" s="32"/>
      <c r="J44" s="32"/>
      <c r="K44" s="32" t="s">
        <v>18</v>
      </c>
      <c r="L44" s="32"/>
      <c r="M44" s="32"/>
    </row>
    <row r="45" spans="1:13" ht="30.75" customHeight="1">
      <c r="A45" s="32"/>
      <c r="B45" s="32"/>
      <c r="C45" s="32"/>
      <c r="D45" s="32"/>
      <c r="E45" s="4" t="s">
        <v>19</v>
      </c>
      <c r="F45" s="4" t="s">
        <v>20</v>
      </c>
      <c r="G45" s="4" t="s">
        <v>21</v>
      </c>
      <c r="H45" s="4" t="s">
        <v>19</v>
      </c>
      <c r="I45" s="4" t="s">
        <v>20</v>
      </c>
      <c r="J45" s="4" t="s">
        <v>21</v>
      </c>
      <c r="K45" s="4" t="s">
        <v>19</v>
      </c>
      <c r="L45" s="4" t="s">
        <v>20</v>
      </c>
      <c r="M45" s="4" t="s">
        <v>21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>
      <c r="A48" s="4"/>
      <c r="B48" s="18" t="s">
        <v>48</v>
      </c>
      <c r="C48" s="16" t="s">
        <v>49</v>
      </c>
      <c r="D48" s="16" t="s">
        <v>50</v>
      </c>
      <c r="E48" s="4">
        <f aca="true" t="shared" si="2" ref="E48:J48">E31</f>
        <v>18000</v>
      </c>
      <c r="F48" s="15">
        <f t="shared" si="2"/>
        <v>0</v>
      </c>
      <c r="G48" s="15">
        <f t="shared" si="2"/>
        <v>18000</v>
      </c>
      <c r="H48" s="15">
        <f t="shared" si="2"/>
        <v>17987.94</v>
      </c>
      <c r="I48" s="15">
        <f t="shared" si="2"/>
        <v>0</v>
      </c>
      <c r="J48" s="15">
        <f t="shared" si="2"/>
        <v>17987.94</v>
      </c>
      <c r="K48" s="4">
        <f>H48-E48</f>
        <v>-12.06000000000131</v>
      </c>
      <c r="L48" s="4">
        <f>I48-F48</f>
        <v>0</v>
      </c>
      <c r="M48" s="4">
        <f>K48+L48</f>
        <v>-12.06000000000131</v>
      </c>
    </row>
    <row r="49" spans="1:13" ht="15.75">
      <c r="A49" s="32" t="s">
        <v>39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50.25" customHeight="1">
      <c r="A50" s="37" t="s">
        <v>79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45.75" customHeight="1">
      <c r="A52" s="4"/>
      <c r="B52" s="18" t="s">
        <v>65</v>
      </c>
      <c r="C52" s="16" t="s">
        <v>51</v>
      </c>
      <c r="D52" s="21" t="s">
        <v>67</v>
      </c>
      <c r="E52" s="4">
        <v>12</v>
      </c>
      <c r="F52" s="4"/>
      <c r="G52" s="4">
        <f>SUM(E52:F52)</f>
        <v>12</v>
      </c>
      <c r="H52" s="4">
        <v>12</v>
      </c>
      <c r="I52" s="4"/>
      <c r="J52" s="4">
        <f>H52+I52</f>
        <v>12</v>
      </c>
      <c r="K52" s="4">
        <f aca="true" t="shared" si="3" ref="K52:L54">H52-E52</f>
        <v>0</v>
      </c>
      <c r="L52" s="4">
        <f t="shared" si="3"/>
        <v>0</v>
      </c>
      <c r="M52" s="4">
        <f>K52+L52</f>
        <v>0</v>
      </c>
    </row>
    <row r="53" spans="1:13" ht="87" customHeight="1">
      <c r="A53" s="20"/>
      <c r="B53" s="18" t="s">
        <v>66</v>
      </c>
      <c r="C53" s="21" t="s">
        <v>69</v>
      </c>
      <c r="D53" s="21" t="s">
        <v>50</v>
      </c>
      <c r="E53" s="20">
        <v>2</v>
      </c>
      <c r="F53" s="20"/>
      <c r="G53" s="25">
        <f>SUM(E53:F53)</f>
        <v>2</v>
      </c>
      <c r="H53" s="20">
        <v>1</v>
      </c>
      <c r="I53" s="20"/>
      <c r="J53" s="25">
        <f>H53+I53</f>
        <v>1</v>
      </c>
      <c r="K53" s="25">
        <f t="shared" si="3"/>
        <v>-1</v>
      </c>
      <c r="L53" s="25">
        <f t="shared" si="3"/>
        <v>0</v>
      </c>
      <c r="M53" s="25">
        <f>K53+L53</f>
        <v>-1</v>
      </c>
    </row>
    <row r="54" spans="1:13" ht="57" customHeight="1">
      <c r="A54" s="20"/>
      <c r="B54" s="18" t="s">
        <v>68</v>
      </c>
      <c r="C54" s="21" t="s">
        <v>69</v>
      </c>
      <c r="D54" s="21" t="s">
        <v>67</v>
      </c>
      <c r="E54" s="20">
        <v>130</v>
      </c>
      <c r="F54" s="20"/>
      <c r="G54" s="25">
        <f>SUM(E54:F54)</f>
        <v>130</v>
      </c>
      <c r="H54" s="20">
        <v>130</v>
      </c>
      <c r="I54" s="20"/>
      <c r="J54" s="25">
        <f>H54+I54</f>
        <v>130</v>
      </c>
      <c r="K54" s="25">
        <f t="shared" si="3"/>
        <v>0</v>
      </c>
      <c r="L54" s="25">
        <f t="shared" si="3"/>
        <v>0</v>
      </c>
      <c r="M54" s="25">
        <f>K54+L54</f>
        <v>0</v>
      </c>
    </row>
    <row r="55" spans="1:13" ht="15.75">
      <c r="A55" s="32" t="s">
        <v>39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.75">
      <c r="A56" s="37" t="s">
        <v>78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ht="31.5" customHeight="1">
      <c r="A57" s="12">
        <v>3</v>
      </c>
      <c r="B57" s="4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63.75">
      <c r="A58" s="4"/>
      <c r="B58" s="18" t="s">
        <v>70</v>
      </c>
      <c r="C58" s="16" t="s">
        <v>49</v>
      </c>
      <c r="D58" s="16" t="s">
        <v>52</v>
      </c>
      <c r="E58" s="19">
        <v>1500</v>
      </c>
      <c r="F58" s="4"/>
      <c r="G58" s="4">
        <f>SUM(E58:F58)</f>
        <v>1500</v>
      </c>
      <c r="H58" s="4">
        <v>1499</v>
      </c>
      <c r="I58" s="4"/>
      <c r="J58" s="4">
        <f>SUM(H58:I58)</f>
        <v>1499</v>
      </c>
      <c r="K58" s="4">
        <f>H58-E58</f>
        <v>-1</v>
      </c>
      <c r="L58" s="4">
        <f>I58-F58</f>
        <v>0</v>
      </c>
      <c r="M58" s="4">
        <f>K58+L58</f>
        <v>-1</v>
      </c>
    </row>
    <row r="59" spans="1:13" ht="80.25" customHeight="1">
      <c r="A59" s="20"/>
      <c r="B59" s="18" t="s">
        <v>71</v>
      </c>
      <c r="C59" s="21" t="s">
        <v>49</v>
      </c>
      <c r="D59" s="21" t="s">
        <v>52</v>
      </c>
      <c r="E59" s="19">
        <v>138.46</v>
      </c>
      <c r="F59" s="20"/>
      <c r="G59" s="22">
        <f>SUM(E59:F59)</f>
        <v>138.46</v>
      </c>
      <c r="H59" s="20">
        <v>138.37</v>
      </c>
      <c r="I59" s="20"/>
      <c r="J59" s="22">
        <f>SUM(H59:I59)</f>
        <v>138.37</v>
      </c>
      <c r="K59" s="22">
        <f>H59-E59</f>
        <v>-0.09000000000000341</v>
      </c>
      <c r="L59" s="26">
        <f>I59-F59</f>
        <v>0</v>
      </c>
      <c r="M59" s="22">
        <f>K59+L59</f>
        <v>-0.09000000000000341</v>
      </c>
    </row>
    <row r="60" spans="1:13" ht="19.5" customHeight="1">
      <c r="A60" s="32" t="s">
        <v>39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32.25" customHeight="1">
      <c r="A61" s="37" t="s">
        <v>76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</row>
    <row r="62" spans="1:13" ht="15.75">
      <c r="A62" s="4">
        <v>4</v>
      </c>
      <c r="B62" s="4" t="s">
        <v>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69" customHeight="1">
      <c r="A63" s="4"/>
      <c r="B63" s="24" t="s">
        <v>72</v>
      </c>
      <c r="C63" s="16" t="s">
        <v>51</v>
      </c>
      <c r="D63" s="16" t="s">
        <v>52</v>
      </c>
      <c r="E63" s="4">
        <v>6</v>
      </c>
      <c r="F63" s="4"/>
      <c r="G63" s="4">
        <f>SUM(E63:F63)</f>
        <v>6</v>
      </c>
      <c r="H63" s="4">
        <v>-5</v>
      </c>
      <c r="I63" s="4"/>
      <c r="J63" s="4">
        <f>SUM(H63:I63)</f>
        <v>-5</v>
      </c>
      <c r="K63" s="4">
        <f aca="true" t="shared" si="4" ref="K63:L65">H63-E63</f>
        <v>-11</v>
      </c>
      <c r="L63" s="4">
        <f t="shared" si="4"/>
        <v>0</v>
      </c>
      <c r="M63" s="4">
        <f>K63+L63</f>
        <v>-11</v>
      </c>
    </row>
    <row r="64" spans="1:13" ht="76.5">
      <c r="A64" s="20"/>
      <c r="B64" s="24" t="s">
        <v>73</v>
      </c>
      <c r="C64" s="21" t="s">
        <v>75</v>
      </c>
      <c r="D64" s="21" t="s">
        <v>52</v>
      </c>
      <c r="E64" s="20">
        <v>0.8</v>
      </c>
      <c r="F64" s="20"/>
      <c r="G64" s="25">
        <f>SUM(E64:F64)</f>
        <v>0.8</v>
      </c>
      <c r="H64" s="20">
        <v>0.8</v>
      </c>
      <c r="I64" s="20"/>
      <c r="J64" s="25">
        <f>SUM(H64:I64)</f>
        <v>0.8</v>
      </c>
      <c r="K64" s="25">
        <f t="shared" si="4"/>
        <v>0</v>
      </c>
      <c r="L64" s="25">
        <f t="shared" si="4"/>
        <v>0</v>
      </c>
      <c r="M64" s="25">
        <f>K64+L64</f>
        <v>0</v>
      </c>
    </row>
    <row r="65" spans="1:13" ht="127.5">
      <c r="A65" s="20"/>
      <c r="B65" s="24" t="s">
        <v>74</v>
      </c>
      <c r="C65" s="21" t="s">
        <v>75</v>
      </c>
      <c r="D65" s="21" t="s">
        <v>52</v>
      </c>
      <c r="E65" s="20">
        <v>6.9</v>
      </c>
      <c r="F65" s="20"/>
      <c r="G65" s="25">
        <f>SUM(E65:F65)</f>
        <v>6.9</v>
      </c>
      <c r="H65" s="20">
        <v>4.2</v>
      </c>
      <c r="I65" s="20"/>
      <c r="J65" s="25">
        <f>SUM(H65:I65)</f>
        <v>4.2</v>
      </c>
      <c r="K65" s="25">
        <f t="shared" si="4"/>
        <v>-2.7</v>
      </c>
      <c r="L65" s="25">
        <f t="shared" si="4"/>
        <v>0</v>
      </c>
      <c r="M65" s="25">
        <f>K65+L65</f>
        <v>-2.7</v>
      </c>
    </row>
    <row r="66" spans="1:13" ht="15.75">
      <c r="A66" s="32" t="s">
        <v>39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52.5" customHeight="1">
      <c r="A67" s="37" t="s">
        <v>77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ht="15.75">
      <c r="A68" s="32" t="s">
        <v>23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17.75" customHeight="1">
      <c r="A69" s="44" t="s">
        <v>80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6"/>
    </row>
    <row r="70" spans="1:4" ht="19.5" customHeight="1">
      <c r="A70" s="6" t="s">
        <v>40</v>
      </c>
      <c r="B70" s="6"/>
      <c r="C70" s="6"/>
      <c r="D70" s="6"/>
    </row>
    <row r="71" spans="1:13" ht="85.5" customHeight="1">
      <c r="A71" s="40" t="s">
        <v>81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4" ht="19.5" customHeight="1">
      <c r="A72" s="8" t="s">
        <v>41</v>
      </c>
      <c r="B72" s="8"/>
      <c r="C72" s="8"/>
      <c r="D72" s="8"/>
    </row>
    <row r="73" spans="1:5" ht="15.75">
      <c r="A73" s="40" t="s">
        <v>53</v>
      </c>
      <c r="B73" s="40"/>
      <c r="C73" s="40"/>
      <c r="D73" s="40"/>
      <c r="E73" s="40"/>
    </row>
    <row r="74" spans="1:13" ht="15.75">
      <c r="A74" s="40"/>
      <c r="B74" s="40"/>
      <c r="C74" s="40"/>
      <c r="D74" s="40"/>
      <c r="E74" s="40"/>
      <c r="G74" s="41"/>
      <c r="H74" s="41"/>
      <c r="J74" s="43" t="s">
        <v>54</v>
      </c>
      <c r="K74" s="43"/>
      <c r="L74" s="43"/>
      <c r="M74" s="43"/>
    </row>
    <row r="75" spans="1:13" ht="15.75" customHeight="1">
      <c r="A75" s="17"/>
      <c r="B75" s="17"/>
      <c r="C75" s="17"/>
      <c r="D75" s="17"/>
      <c r="E75" s="17"/>
      <c r="G75" s="42" t="s">
        <v>12</v>
      </c>
      <c r="H75" s="42"/>
      <c r="J75" s="35" t="s">
        <v>27</v>
      </c>
      <c r="K75" s="35"/>
      <c r="L75" s="35"/>
      <c r="M75" s="35"/>
    </row>
    <row r="76" spans="1:13" ht="43.5" customHeight="1">
      <c r="A76" s="40" t="s">
        <v>55</v>
      </c>
      <c r="B76" s="40"/>
      <c r="C76" s="40"/>
      <c r="D76" s="40"/>
      <c r="E76" s="40"/>
      <c r="G76" s="41"/>
      <c r="H76" s="41"/>
      <c r="J76" s="43" t="s">
        <v>56</v>
      </c>
      <c r="K76" s="43"/>
      <c r="L76" s="43"/>
      <c r="M76" s="43"/>
    </row>
    <row r="77" spans="1:13" ht="15.75" customHeight="1">
      <c r="A77" s="40"/>
      <c r="B77" s="40"/>
      <c r="C77" s="40"/>
      <c r="D77" s="40"/>
      <c r="E77" s="40"/>
      <c r="G77" s="42" t="s">
        <v>12</v>
      </c>
      <c r="H77" s="42"/>
      <c r="J77" s="35" t="s">
        <v>27</v>
      </c>
      <c r="K77" s="35"/>
      <c r="L77" s="35"/>
      <c r="M77" s="35"/>
    </row>
  </sheetData>
  <sheetProtection/>
  <mergeCells count="67">
    <mergeCell ref="A56:M56"/>
    <mergeCell ref="G77:H77"/>
    <mergeCell ref="J75:M75"/>
    <mergeCell ref="J74:M74"/>
    <mergeCell ref="J76:M76"/>
    <mergeCell ref="J77:M77"/>
    <mergeCell ref="A67:M67"/>
    <mergeCell ref="A69:M69"/>
    <mergeCell ref="A71:M71"/>
    <mergeCell ref="A61:M61"/>
    <mergeCell ref="B39:D39"/>
    <mergeCell ref="B40:D40"/>
    <mergeCell ref="A73:E74"/>
    <mergeCell ref="A76:E77"/>
    <mergeCell ref="G74:H74"/>
    <mergeCell ref="G76:H76"/>
    <mergeCell ref="E44:G44"/>
    <mergeCell ref="H44:J44"/>
    <mergeCell ref="G75:H75"/>
    <mergeCell ref="A50:M50"/>
    <mergeCell ref="B31:D31"/>
    <mergeCell ref="A32:M32"/>
    <mergeCell ref="A34:M34"/>
    <mergeCell ref="B37:D38"/>
    <mergeCell ref="K37:M37"/>
    <mergeCell ref="A37:A38"/>
    <mergeCell ref="E37:G37"/>
    <mergeCell ref="H37:J37"/>
    <mergeCell ref="A33:M33"/>
    <mergeCell ref="A12:M12"/>
    <mergeCell ref="B21:M21"/>
    <mergeCell ref="B22:M22"/>
    <mergeCell ref="A27:A28"/>
    <mergeCell ref="E27:G27"/>
    <mergeCell ref="H27:J27"/>
    <mergeCell ref="K27:M27"/>
    <mergeCell ref="A18:M18"/>
    <mergeCell ref="B29:D29"/>
    <mergeCell ref="B30:D30"/>
    <mergeCell ref="B27:D28"/>
    <mergeCell ref="A5:M5"/>
    <mergeCell ref="E6:M6"/>
    <mergeCell ref="E7:M7"/>
    <mergeCell ref="E8:M8"/>
    <mergeCell ref="E9:M9"/>
    <mergeCell ref="A6:A7"/>
    <mergeCell ref="A8:A9"/>
    <mergeCell ref="K44:M44"/>
    <mergeCell ref="A49:M49"/>
    <mergeCell ref="A55:M55"/>
    <mergeCell ref="A60:M60"/>
    <mergeCell ref="A66:M66"/>
    <mergeCell ref="A68:M68"/>
    <mergeCell ref="A44:A45"/>
    <mergeCell ref="B44:B45"/>
    <mergeCell ref="C44:C45"/>
    <mergeCell ref="D44:D45"/>
    <mergeCell ref="J1:M3"/>
    <mergeCell ref="A10:A11"/>
    <mergeCell ref="R27:T27"/>
    <mergeCell ref="U27:W27"/>
    <mergeCell ref="X27:Z27"/>
    <mergeCell ref="E10:M10"/>
    <mergeCell ref="E11:M11"/>
    <mergeCell ref="B14:M14"/>
    <mergeCell ref="B15:M15"/>
    <mergeCell ref="A4:M4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83" r:id="rId1"/>
  <rowBreaks count="2" manualBreakCount="2">
    <brk id="28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2020-01-28T07:12:20Z</cp:lastPrinted>
  <dcterms:created xsi:type="dcterms:W3CDTF">2018-12-28T08:43:53Z</dcterms:created>
  <dcterms:modified xsi:type="dcterms:W3CDTF">2020-01-28T07:12:30Z</dcterms:modified>
  <cp:category/>
  <cp:version/>
  <cp:contentType/>
  <cp:contentStatus/>
</cp:coreProperties>
</file>